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ohdcorg-my.sharepoint.com/personal/ruweda_aohdc_org/Documents/Desktop/RFP/"/>
    </mc:Choice>
  </mc:AlternateContent>
  <xr:revisionPtr revIDLastSave="0" documentId="8_{327E57AD-419A-479B-884C-E205A47C1E4E}" xr6:coauthVersionLast="47" xr6:coauthVersionMax="47" xr10:uidLastSave="{00000000-0000-0000-0000-000000000000}"/>
  <workbookProtection workbookAlgorithmName="SHA-512" workbookHashValue="n2LAtvL/l7LSwWMMIbkf/7BeMIdMCHuKTeNnZZBn8/xnOdo5xvdl2oNffqsNbqS+qdJfXLk7n7Cfmonplvtk0w==" workbookSaltValue="6y9avuQC8UN05c94kn08WQ==" workbookSpinCount="100000" lockStructure="1"/>
  <bookViews>
    <workbookView xWindow="-110" yWindow="-110" windowWidth="19420" windowHeight="11500" xr2:uid="{00000000-000D-0000-FFFF-FFFF00000000}"/>
  </bookViews>
  <sheets>
    <sheet name="Cover" sheetId="1" r:id="rId1"/>
    <sheet name="Pricing Summary" sheetId="2" r:id="rId2"/>
    <sheet name="Cost Breakdown" sheetId="3" r:id="rId3"/>
    <sheet name="Schedule Summary" sheetId="5" r:id="rId4"/>
    <sheet name="General Conditions" sheetId="6" r:id="rId5"/>
    <sheet name="Risks &amp; Assumptions" sheetId="7" r:id="rId6"/>
    <sheet name="Scope Confirmation" sheetId="8" r:id="rId7"/>
    <sheet name="Lists" sheetId="10"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6" i="2" s="1"/>
  <c r="C6" i="2"/>
  <c r="C7" i="2"/>
  <c r="C8" i="2"/>
  <c r="C9" i="2"/>
  <c r="C10" i="2"/>
  <c r="C11" i="2"/>
  <c r="C12" i="2"/>
  <c r="C13" i="2"/>
  <c r="C14" i="2"/>
  <c r="C5" i="2"/>
  <c r="B16" i="8" l="1"/>
  <c r="E12" i="8"/>
  <c r="E11" i="8"/>
  <c r="E10" i="8"/>
  <c r="E9" i="8"/>
  <c r="E8" i="8"/>
  <c r="E7" i="8"/>
  <c r="E6" i="8"/>
  <c r="E5" i="8"/>
  <c r="E4" i="8"/>
  <c r="E3" i="8"/>
  <c r="E2" i="8"/>
  <c r="B56" i="7"/>
  <c r="B55" i="7"/>
  <c r="D14" i="5"/>
  <c r="C14" i="5"/>
  <c r="B14" i="5"/>
  <c r="C19" i="2" l="1"/>
  <c r="C20" i="2"/>
</calcChain>
</file>

<file path=xl/sharedStrings.xml><?xml version="1.0" encoding="utf-8"?>
<sst xmlns="http://schemas.openxmlformats.org/spreadsheetml/2006/main" count="82" uniqueCount="80">
  <si>
    <t>Academy of Hope – Design-Build Services RFP (Exhibit D) – Bid Form</t>
  </si>
  <si>
    <t>Project: Master Plan Design and Implementation (HVAC-focused phased program)</t>
  </si>
  <si>
    <t>Bidder Name</t>
  </si>
  <si>
    <t>Primary Contact / Email / Phone</t>
  </si>
  <si>
    <t>Date Submitted</t>
  </si>
  <si>
    <t>Phase(s) Priced (Phase 1/2/3)</t>
  </si>
  <si>
    <t>Acknowledgement: All requested scope is included unless explicitly marked as excluded with a clarification.</t>
  </si>
  <si>
    <t>Instructions (per RFP): Return BOTH PDF and Excel versions of this form. Do not leave blanks—use Included/Excluded/N/A or Y/N selections.</t>
  </si>
  <si>
    <r>
      <rPr>
        <b/>
        <u/>
        <sz val="11"/>
        <color theme="1"/>
        <rFont val="Calibri"/>
        <family val="2"/>
        <scheme val="minor"/>
      </rPr>
      <t>TOTAL DESIGN-TO BUDGET:</t>
    </r>
    <r>
      <rPr>
        <b/>
        <sz val="11"/>
        <color theme="1"/>
        <rFont val="Calibri"/>
        <family val="2"/>
        <scheme val="minor"/>
      </rPr>
      <t xml:space="preserve"> </t>
    </r>
  </si>
  <si>
    <t>Category</t>
  </si>
  <si>
    <t>% of Budget</t>
  </si>
  <si>
    <t>Notes / Clarifications</t>
  </si>
  <si>
    <t>General Conditions</t>
  </si>
  <si>
    <t>Design</t>
  </si>
  <si>
    <t>Preconstruction</t>
  </si>
  <si>
    <t>Design Contingency</t>
  </si>
  <si>
    <t>Construction Contingency</t>
  </si>
  <si>
    <t>Allowances</t>
  </si>
  <si>
    <t>Permit Expediter</t>
  </si>
  <si>
    <t>Certificate of Occupancy</t>
  </si>
  <si>
    <t>Insurance Builders Risk Insurance</t>
  </si>
  <si>
    <t>General Contractor Fee</t>
  </si>
  <si>
    <t>Other</t>
  </si>
  <si>
    <t>TOTAL PROJECT COST</t>
  </si>
  <si>
    <t>Validation</t>
  </si>
  <si>
    <t>Preconstruction Fee % of Design-Build Fee (must be ≤ 15%)</t>
  </si>
  <si>
    <t>General Conditions % of Total Project Cost</t>
  </si>
  <si>
    <t>Sheet Not Used</t>
  </si>
  <si>
    <t>Milestone</t>
  </si>
  <si>
    <t>Phase 1</t>
  </si>
  <si>
    <t>Phase 2</t>
  </si>
  <si>
    <t>Phase 3</t>
  </si>
  <si>
    <t>Notes</t>
  </si>
  <si>
    <t>Concept / Schematic Design Complete</t>
  </si>
  <si>
    <t>Schematic Option Review (3 options) + AoH Selection</t>
  </si>
  <si>
    <t>50% DD &amp; Cost Check / Value Management</t>
  </si>
  <si>
    <t>Permit Submission</t>
  </si>
  <si>
    <t>Permit Issuance</t>
  </si>
  <si>
    <t>Long-Lead Equipment Release</t>
  </si>
  <si>
    <t>Construction Start</t>
  </si>
  <si>
    <t>Substantial Completion</t>
  </si>
  <si>
    <t>Training &amp; Closeout</t>
  </si>
  <si>
    <t>Metrics</t>
  </si>
  <si>
    <t>Construction Duration (days): Substantial Completion – Construction Start</t>
  </si>
  <si>
    <t>General Conditions Items</t>
  </si>
  <si>
    <t>Description</t>
  </si>
  <si>
    <t>Cost</t>
  </si>
  <si>
    <t>Included? (Y/N)</t>
  </si>
  <si>
    <t>Project Manager &amp; Superintendent (on-site)</t>
  </si>
  <si>
    <t>Temporary Facilities (dumpster, toilets, trailers)</t>
  </si>
  <si>
    <t>Safety / Logistics / Containment</t>
  </si>
  <si>
    <t>Temporary Conditioning (heating/cooling/ventilation)</t>
  </si>
  <si>
    <t>Site Security / Access Control</t>
  </si>
  <si>
    <t>Off-hours / Weekend Premiums</t>
  </si>
  <si>
    <t>Submittals / Document Control / As-builts</t>
  </si>
  <si>
    <t>Closeout &amp; Training</t>
  </si>
  <si>
    <t>Risk / Assumption</t>
  </si>
  <si>
    <t>Mitigation Strategy</t>
  </si>
  <si>
    <t>Cost Impact</t>
  </si>
  <si>
    <t>Schedule Impact</t>
  </si>
  <si>
    <t># of High Cost Impact Risks</t>
  </si>
  <si>
    <t># of High Schedule Impact Risks</t>
  </si>
  <si>
    <t>RFP Scope Item</t>
  </si>
  <si>
    <t>Included (Y/N)</t>
  </si>
  <si>
    <t>Excluded (Y/N)</t>
  </si>
  <si>
    <t>Clarification / Exception</t>
  </si>
  <si>
    <t>Conflict?</t>
  </si>
  <si>
    <t>Field Verification &amp; Diagnostics</t>
  </si>
  <si>
    <t>Controls Integration (narrative + trending/alarms)</t>
  </si>
  <si>
    <t>TAB – Testing, Adjusting &amp; Balancing</t>
  </si>
  <si>
    <t>Commissioning Coordination / Support</t>
  </si>
  <si>
    <t>Temporary Conditioning Plan (if needed)</t>
  </si>
  <si>
    <t>Training, O&amp;M Manuals, Preventive Maintenance Plan</t>
  </si>
  <si>
    <t>Permitting + Expediting (expediter included)</t>
  </si>
  <si>
    <t>Occupied Space Protections (noise/dust/containment)</t>
  </si>
  <si>
    <t>Long-Lead Procurement Strategy (early release/alternates/storage)</t>
  </si>
  <si>
    <t xml:space="preserve"> </t>
  </si>
  <si>
    <t>Enabling Work (electrical/structural/finishes restoration)</t>
  </si>
  <si>
    <t>Outage Plan (HVAC/electrical/controls/fire alarm) with durations</t>
  </si>
  <si>
    <t># of Critical Scope Items Marked Excluded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</si>
</sst>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0%"/>
    <numFmt numFmtId="166" formatCode="mm/dd/yyyy"/>
  </numFmts>
  <fonts count="10" x14ac:knownFonts="1">
    <font>
      <sz val="11"/>
      <color theme="1"/>
      <name val="Calibri"/>
      <family val="2"/>
      <scheme val="minor"/>
    </font>
    <font>
      <i/>
      <sz val="11"/>
      <name val="Calibri"/>
      <family val="2"/>
    </font>
    <font>
      <b/>
      <sz val="11"/>
      <name val="Calibri"/>
      <family val="2"/>
    </font>
    <font>
      <b/>
      <sz val="11"/>
      <color rgb="FFFFFFFF"/>
      <name val="Calibri"/>
      <family val="2"/>
    </font>
    <font>
      <b/>
      <sz val="22"/>
      <name val="Calibri"/>
      <family val="2"/>
    </font>
    <font>
      <sz val="22"/>
      <color theme="1"/>
      <name val="Calibri"/>
      <family val="2"/>
      <scheme val="minor"/>
    </font>
    <font>
      <sz val="11"/>
      <name val="Calibri"/>
      <family val="2"/>
    </font>
    <font>
      <b/>
      <sz val="11"/>
      <color theme="1"/>
      <name val="Calibri"/>
      <family val="2"/>
      <scheme val="minor"/>
    </font>
    <font>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1F4E79"/>
      </patternFill>
    </fill>
    <fill>
      <patternFill patternType="solid">
        <fgColor rgb="FFD9E1F2"/>
      </patternFill>
    </fill>
    <fill>
      <patternFill patternType="solid">
        <fgColor theme="2"/>
        <bgColor indexed="64"/>
      </patternFill>
    </fill>
    <fill>
      <patternFill patternType="solid">
        <fgColor theme="0" tint="-4.9989318521683403E-2"/>
        <bgColor indexed="64"/>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28">
    <xf numFmtId="0" fontId="0" fillId="0" borderId="0" xfId="0"/>
    <xf numFmtId="0" fontId="0" fillId="0" borderId="1" xfId="0" applyBorder="1" applyAlignment="1">
      <alignment wrapText="1"/>
    </xf>
    <xf numFmtId="0" fontId="3" fillId="2" borderId="1" xfId="0" applyFont="1" applyFill="1" applyBorder="1" applyAlignment="1">
      <alignment horizontal="center" vertical="center" wrapText="1"/>
    </xf>
    <xf numFmtId="0" fontId="2" fillId="3" borderId="1" xfId="0" applyFont="1" applyFill="1" applyBorder="1" applyAlignment="1">
      <alignment wrapText="1"/>
    </xf>
    <xf numFmtId="164" fontId="2" fillId="3" borderId="1" xfId="0" applyNumberFormat="1" applyFont="1" applyFill="1" applyBorder="1" applyAlignment="1">
      <alignment wrapText="1"/>
    </xf>
    <xf numFmtId="0" fontId="2" fillId="4" borderId="1" xfId="0" applyFont="1" applyFill="1" applyBorder="1" applyAlignment="1">
      <alignment wrapText="1"/>
    </xf>
    <xf numFmtId="0" fontId="0" fillId="4" borderId="1" xfId="0" applyFill="1" applyBorder="1" applyAlignment="1">
      <alignment wrapText="1"/>
    </xf>
    <xf numFmtId="165" fontId="0" fillId="4" borderId="1" xfId="0" applyNumberFormat="1" applyFill="1" applyBorder="1" applyAlignment="1">
      <alignment wrapText="1"/>
    </xf>
    <xf numFmtId="1" fontId="0" fillId="4" borderId="1" xfId="0" applyNumberFormat="1" applyFill="1" applyBorder="1" applyAlignment="1">
      <alignment wrapText="1"/>
    </xf>
    <xf numFmtId="0" fontId="2" fillId="4" borderId="1" xfId="0" applyFont="1" applyFill="1" applyBorder="1" applyAlignment="1">
      <alignment vertical="top" wrapText="1"/>
    </xf>
    <xf numFmtId="0" fontId="0" fillId="5" borderId="1" xfId="0" applyFill="1" applyBorder="1" applyAlignment="1" applyProtection="1">
      <alignment vertical="top" wrapText="1"/>
      <protection locked="0"/>
    </xf>
    <xf numFmtId="0" fontId="6" fillId="4" borderId="1" xfId="0" applyFont="1" applyFill="1" applyBorder="1" applyAlignment="1">
      <alignment wrapText="1"/>
    </xf>
    <xf numFmtId="0" fontId="7" fillId="4" borderId="1" xfId="0" applyFont="1" applyFill="1" applyBorder="1" applyAlignment="1">
      <alignment wrapText="1"/>
    </xf>
    <xf numFmtId="0" fontId="0" fillId="5" borderId="1" xfId="0" applyFill="1" applyBorder="1" applyAlignment="1" applyProtection="1">
      <alignment wrapText="1"/>
      <protection locked="0"/>
    </xf>
    <xf numFmtId="164" fontId="0" fillId="5" borderId="1" xfId="0" applyNumberFormat="1" applyFill="1" applyBorder="1" applyAlignment="1" applyProtection="1">
      <alignment wrapText="1"/>
      <protection locked="0"/>
    </xf>
    <xf numFmtId="0" fontId="0" fillId="5" borderId="0" xfId="0" applyFill="1" applyProtection="1">
      <protection locked="0"/>
    </xf>
    <xf numFmtId="166" fontId="0" fillId="5" borderId="1" xfId="0" applyNumberFormat="1" applyFill="1" applyBorder="1" applyAlignment="1" applyProtection="1">
      <alignment wrapText="1"/>
      <protection locked="0"/>
    </xf>
    <xf numFmtId="0" fontId="7" fillId="0" borderId="0" xfId="0" applyFont="1"/>
    <xf numFmtId="44" fontId="7" fillId="0" borderId="0" xfId="1" applyFont="1"/>
    <xf numFmtId="9" fontId="0" fillId="5" borderId="1" xfId="2" applyFont="1" applyFill="1" applyBorder="1" applyAlignment="1" applyProtection="1">
      <alignment wrapText="1"/>
      <protection locked="0"/>
    </xf>
    <xf numFmtId="9" fontId="6" fillId="5" borderId="0" xfId="2" applyFont="1" applyFill="1" applyBorder="1" applyAlignment="1" applyProtection="1">
      <alignment wrapText="1"/>
      <protection locked="0"/>
    </xf>
    <xf numFmtId="0" fontId="6" fillId="5" borderId="1" xfId="0" applyFont="1" applyFill="1" applyBorder="1" applyAlignment="1" applyProtection="1">
      <alignment wrapText="1"/>
      <protection locked="0"/>
    </xf>
    <xf numFmtId="0" fontId="4" fillId="0" borderId="1" xfId="0" applyFont="1" applyBorder="1" applyAlignment="1">
      <alignment wrapText="1"/>
    </xf>
    <xf numFmtId="0" fontId="5" fillId="0" borderId="1" xfId="0" applyFont="1" applyBorder="1" applyAlignment="1">
      <alignment wrapText="1"/>
    </xf>
    <xf numFmtId="0" fontId="0" fillId="0" borderId="1" xfId="0" applyBorder="1" applyAlignment="1">
      <alignment wrapText="1"/>
    </xf>
    <xf numFmtId="0" fontId="1" fillId="4" borderId="1" xfId="0" applyFont="1" applyFill="1" applyBorder="1" applyAlignment="1">
      <alignment wrapText="1"/>
    </xf>
    <xf numFmtId="0" fontId="0" fillId="4" borderId="1" xfId="0" applyFill="1" applyBorder="1" applyAlignment="1">
      <alignment wrapText="1"/>
    </xf>
    <xf numFmtId="0" fontId="2" fillId="4" borderId="1" xfId="0" applyFont="1" applyFill="1" applyBorder="1" applyAlignment="1">
      <alignment wrapText="1"/>
    </xf>
  </cellXfs>
  <cellStyles count="3">
    <cellStyle name="Currency" xfId="1" builtinId="4"/>
    <cellStyle name="Normal" xfId="0" builtinId="0"/>
    <cellStyle name="Percent" xfId="2" builtinId="5"/>
  </cellStyles>
  <dxfs count="5">
    <dxf>
      <fill>
        <patternFill patternType="solid">
          <fgColor rgb="FFFFF2CC"/>
        </patternFill>
      </fill>
    </dxf>
    <dxf>
      <fill>
        <patternFill patternType="solid">
          <fgColor rgb="FFF8CBAD"/>
        </patternFill>
      </fill>
    </dxf>
    <dxf>
      <fill>
        <patternFill patternType="solid">
          <fgColor rgb="FFF8CBAD"/>
        </patternFill>
      </fill>
    </dxf>
    <dxf>
      <fill>
        <patternFill patternType="solid">
          <fgColor rgb="FFC6EFCE"/>
        </patternFill>
      </fill>
    </dxf>
    <dxf>
      <fill>
        <patternFill patternType="solid">
          <fgColor rgb="FFF8CBA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workbookViewId="0">
      <selection activeCell="A28" sqref="A28"/>
    </sheetView>
  </sheetViews>
  <sheetFormatPr defaultRowHeight="14.5" x14ac:dyDescent="0.35"/>
  <cols>
    <col min="1" max="1" width="52" customWidth="1"/>
    <col min="2" max="2" width="60" customWidth="1"/>
    <col min="3" max="4" width="18" customWidth="1"/>
  </cols>
  <sheetData>
    <row r="1" spans="1:4" ht="28.5" x14ac:dyDescent="0.65">
      <c r="A1" s="22" t="s">
        <v>0</v>
      </c>
      <c r="B1" s="23"/>
      <c r="C1" s="23"/>
      <c r="D1" s="23"/>
    </row>
    <row r="2" spans="1:4" x14ac:dyDescent="0.35">
      <c r="A2" s="24" t="s">
        <v>1</v>
      </c>
      <c r="B2" s="24"/>
      <c r="C2" s="24"/>
      <c r="D2" s="24"/>
    </row>
    <row r="3" spans="1:4" x14ac:dyDescent="0.35">
      <c r="A3" s="1"/>
      <c r="B3" s="1"/>
      <c r="C3" s="1"/>
      <c r="D3" s="1"/>
    </row>
    <row r="4" spans="1:4" x14ac:dyDescent="0.35">
      <c r="A4" s="9" t="s">
        <v>2</v>
      </c>
      <c r="B4" s="10"/>
      <c r="C4" s="1"/>
      <c r="D4" s="1"/>
    </row>
    <row r="5" spans="1:4" x14ac:dyDescent="0.35">
      <c r="A5" s="9" t="s">
        <v>3</v>
      </c>
      <c r="B5" s="10"/>
      <c r="C5" s="1"/>
      <c r="D5" s="1"/>
    </row>
    <row r="6" spans="1:4" x14ac:dyDescent="0.35">
      <c r="A6" s="9" t="s">
        <v>4</v>
      </c>
      <c r="B6" s="10"/>
      <c r="C6" s="1"/>
      <c r="D6" s="1"/>
    </row>
    <row r="7" spans="1:4" x14ac:dyDescent="0.35">
      <c r="A7" s="9" t="s">
        <v>5</v>
      </c>
      <c r="B7" s="10"/>
      <c r="C7" s="1"/>
      <c r="D7" s="1"/>
    </row>
    <row r="8" spans="1:4" x14ac:dyDescent="0.35">
      <c r="A8" s="9"/>
      <c r="B8" s="10"/>
      <c r="C8" s="1"/>
      <c r="D8" s="1"/>
    </row>
    <row r="9" spans="1:4" ht="29" x14ac:dyDescent="0.35">
      <c r="A9" s="9" t="s">
        <v>6</v>
      </c>
      <c r="B9" s="10"/>
      <c r="C9" s="1"/>
      <c r="D9" s="1"/>
    </row>
    <row r="10" spans="1:4" x14ac:dyDescent="0.35">
      <c r="A10" s="1"/>
      <c r="B10" s="1"/>
      <c r="C10" s="1"/>
      <c r="D10" s="1"/>
    </row>
    <row r="11" spans="1:4" x14ac:dyDescent="0.35">
      <c r="A11" s="25" t="s">
        <v>7</v>
      </c>
      <c r="B11" s="26"/>
      <c r="C11" s="26"/>
      <c r="D11" s="26"/>
    </row>
  </sheetData>
  <sheetProtection algorithmName="SHA-512" hashValue="qOmy7c4B1Od6BubDgq7Jfsk/hmudFh+rdoSegR4azI04YQ6kprRiQH/2+lHkL97kl0sgp37ATfmHfDVvf/0wjQ==" saltValue="NgU7V29EIUVrpPOOL+cXAA==" spinCount="100000" sheet="1" objects="1" scenarios="1"/>
  <mergeCells count="3">
    <mergeCell ref="A1:D1"/>
    <mergeCell ref="A2:D2"/>
    <mergeCell ref="A11:D11"/>
  </mergeCells>
  <dataValidations count="1">
    <dataValidation type="list" allowBlank="1" sqref="B2 B3 B4 B5 B6 B7 B8 B9 B10 B11 B12 C2 C3 C4 C5 C6 C7 C8 C9 C10 C11 C12 D2 D3 D4 D5 D6 D7 D8 D9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xr:uid="{00000000-0002-0000-0000-000000000000}">
      <formula1>"Y,N"</formula1>
    </dataValidation>
  </dataValidation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0"/>
  <sheetViews>
    <sheetView workbookViewId="0">
      <pane ySplit="4" topLeftCell="A5" activePane="bottomLeft" state="frozen"/>
      <selection activeCell="I12" sqref="I12"/>
      <selection pane="bottomLeft" activeCell="I12" sqref="I12"/>
    </sheetView>
  </sheetViews>
  <sheetFormatPr defaultRowHeight="14.5" x14ac:dyDescent="0.35"/>
  <cols>
    <col min="1" max="1" width="44" customWidth="1"/>
    <col min="2" max="2" width="9.1796875" customWidth="1"/>
    <col min="3" max="3" width="16" customWidth="1"/>
    <col min="4" max="4" width="48" customWidth="1"/>
  </cols>
  <sheetData>
    <row r="2" spans="1:4" x14ac:dyDescent="0.35">
      <c r="A2" s="17" t="s">
        <v>8</v>
      </c>
      <c r="B2" s="17"/>
      <c r="C2" s="18">
        <v>5800000</v>
      </c>
    </row>
    <row r="3" spans="1:4" x14ac:dyDescent="0.35">
      <c r="A3" s="17"/>
      <c r="B3" s="17"/>
      <c r="C3" s="17"/>
    </row>
    <row r="4" spans="1:4" ht="29" x14ac:dyDescent="0.35">
      <c r="A4" s="2" t="s">
        <v>9</v>
      </c>
      <c r="B4" s="2" t="s">
        <v>10</v>
      </c>
      <c r="C4" s="2"/>
      <c r="D4" s="2" t="s">
        <v>11</v>
      </c>
    </row>
    <row r="5" spans="1:4" x14ac:dyDescent="0.35">
      <c r="A5" s="6" t="s">
        <v>12</v>
      </c>
      <c r="B5" s="19">
        <v>0</v>
      </c>
      <c r="C5" s="14">
        <f>$C$2*B5</f>
        <v>0</v>
      </c>
      <c r="D5" s="13"/>
    </row>
    <row r="6" spans="1:4" x14ac:dyDescent="0.35">
      <c r="A6" s="6" t="s">
        <v>13</v>
      </c>
      <c r="B6" s="19">
        <v>0</v>
      </c>
      <c r="C6" s="14">
        <f t="shared" ref="C6:C15" si="0">$C$2*B6</f>
        <v>0</v>
      </c>
      <c r="D6" s="13"/>
    </row>
    <row r="7" spans="1:4" x14ac:dyDescent="0.35">
      <c r="A7" s="6" t="s">
        <v>14</v>
      </c>
      <c r="B7" s="19">
        <v>0</v>
      </c>
      <c r="C7" s="14">
        <f t="shared" si="0"/>
        <v>0</v>
      </c>
      <c r="D7" s="13"/>
    </row>
    <row r="8" spans="1:4" x14ac:dyDescent="0.35">
      <c r="A8" s="6" t="s">
        <v>15</v>
      </c>
      <c r="B8" s="19">
        <v>0</v>
      </c>
      <c r="C8" s="14">
        <f t="shared" si="0"/>
        <v>0</v>
      </c>
      <c r="D8" s="13"/>
    </row>
    <row r="9" spans="1:4" x14ac:dyDescent="0.35">
      <c r="A9" s="6" t="s">
        <v>16</v>
      </c>
      <c r="B9" s="19">
        <v>0</v>
      </c>
      <c r="C9" s="14">
        <f t="shared" si="0"/>
        <v>0</v>
      </c>
      <c r="D9" s="13"/>
    </row>
    <row r="10" spans="1:4" x14ac:dyDescent="0.35">
      <c r="A10" s="6" t="s">
        <v>17</v>
      </c>
      <c r="B10" s="19">
        <v>0</v>
      </c>
      <c r="C10" s="14">
        <f t="shared" si="0"/>
        <v>0</v>
      </c>
      <c r="D10" s="13"/>
    </row>
    <row r="11" spans="1:4" x14ac:dyDescent="0.35">
      <c r="A11" s="11" t="s">
        <v>18</v>
      </c>
      <c r="B11" s="19">
        <v>0</v>
      </c>
      <c r="C11" s="14">
        <f t="shared" si="0"/>
        <v>0</v>
      </c>
      <c r="D11" s="13"/>
    </row>
    <row r="12" spans="1:4" x14ac:dyDescent="0.35">
      <c r="A12" s="11" t="s">
        <v>19</v>
      </c>
      <c r="B12" s="19">
        <v>0</v>
      </c>
      <c r="C12" s="14">
        <f t="shared" si="0"/>
        <v>0</v>
      </c>
      <c r="D12" s="13"/>
    </row>
    <row r="13" spans="1:4" x14ac:dyDescent="0.35">
      <c r="A13" s="11" t="s">
        <v>20</v>
      </c>
      <c r="B13" s="19">
        <v>0</v>
      </c>
      <c r="C13" s="14">
        <f t="shared" si="0"/>
        <v>0</v>
      </c>
      <c r="D13" s="13"/>
    </row>
    <row r="14" spans="1:4" x14ac:dyDescent="0.35">
      <c r="A14" s="6" t="s">
        <v>21</v>
      </c>
      <c r="B14" s="19">
        <v>0</v>
      </c>
      <c r="C14" s="14">
        <f t="shared" si="0"/>
        <v>0</v>
      </c>
      <c r="D14" s="13"/>
    </row>
    <row r="15" spans="1:4" x14ac:dyDescent="0.35">
      <c r="A15" s="21" t="s">
        <v>22</v>
      </c>
      <c r="B15" s="20">
        <v>0</v>
      </c>
      <c r="C15" s="14">
        <f t="shared" si="0"/>
        <v>0</v>
      </c>
      <c r="D15" s="15"/>
    </row>
    <row r="16" spans="1:4" x14ac:dyDescent="0.35">
      <c r="A16" s="12" t="s">
        <v>23</v>
      </c>
      <c r="B16" s="12"/>
      <c r="C16" s="4">
        <f>SUM(C5:C15)</f>
        <v>0</v>
      </c>
      <c r="D16" s="3"/>
    </row>
    <row r="17" spans="1:4" x14ac:dyDescent="0.35">
      <c r="A17" s="6"/>
      <c r="B17" s="6"/>
      <c r="C17" s="1"/>
      <c r="D17" s="1"/>
    </row>
    <row r="18" spans="1:4" x14ac:dyDescent="0.35">
      <c r="A18" s="27" t="s">
        <v>24</v>
      </c>
      <c r="B18" s="27"/>
      <c r="C18" s="26"/>
      <c r="D18" s="26"/>
    </row>
    <row r="19" spans="1:4" ht="29" x14ac:dyDescent="0.35">
      <c r="A19" s="5" t="s">
        <v>25</v>
      </c>
      <c r="B19" s="5"/>
      <c r="C19" s="7" t="str">
        <f>IFERROR(#REF!/#REF!,"")</f>
        <v/>
      </c>
      <c r="D19" s="6"/>
    </row>
    <row r="20" spans="1:4" x14ac:dyDescent="0.35">
      <c r="A20" s="5" t="s">
        <v>26</v>
      </c>
      <c r="B20" s="5"/>
      <c r="C20" s="7" t="str">
        <f>IFERROR(#REF!/#REF!,"")</f>
        <v/>
      </c>
      <c r="D20" s="6"/>
    </row>
  </sheetData>
  <sheetProtection algorithmName="SHA-512" hashValue="TEwQOmvHoGYC+n5iv2WsJqZcPbJrb8k6E++nHHWuT0l/SVsRCOPRNi/EfCGKB+2UqxPW6C8ZOz/L3C3eBnAdpA==" saltValue="19YLiqwMNX4O5B+UfcgCrw==" spinCount="100000" sheet="1" objects="1" scenarios="1"/>
  <mergeCells count="1">
    <mergeCell ref="A18:D18"/>
  </mergeCells>
  <conditionalFormatting sqref="A19:D19">
    <cfRule type="expression" dxfId="4" priority="3">
      <formula>#REF!="FAIL"</formula>
    </cfRule>
    <cfRule type="expression" dxfId="3" priority="4">
      <formula>#REF!="PASS"</formula>
    </cfRule>
  </conditionalFormatting>
  <dataValidations count="1">
    <dataValidation type="decimal" operator="greaterThanOrEqual" allowBlank="1" sqref="C19:C21 E19:E21 D18:D206 E5 E8:E15 C17:E17 C16:D16 C15 C5:D14" xr:uid="{00000000-0002-0000-0100-000000000000}">
      <formula1>0</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pane ySplit="1" topLeftCell="A2" activePane="bottomLeft" state="frozen"/>
      <selection activeCell="I12" sqref="I12"/>
      <selection pane="bottomLeft" activeCell="O34" sqref="O34"/>
    </sheetView>
  </sheetViews>
  <sheetFormatPr defaultRowHeight="14.5" x14ac:dyDescent="0.35"/>
  <sheetData>
    <row r="2" spans="1:1" x14ac:dyDescent="0.35">
      <c r="A2" s="17" t="s">
        <v>27</v>
      </c>
    </row>
  </sheetData>
  <sheetProtection algorithmName="SHA-512" hashValue="ysV6OpNqiUGZL39yYn4BAiOLKi84G1TVMQTr9RHzM8d+5I20NdKcPaCCDJmtWcIdU3EmycGkk1/wPps5mDbMxg==" saltValue="gR5SrTSaYPYDaPEM7IGNoQ==" spinCount="100000" sheet="1" objects="1" scenarios="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workbookViewId="0">
      <pane ySplit="1" topLeftCell="A2" activePane="bottomLeft" state="frozen"/>
      <selection activeCell="I12" sqref="I12"/>
      <selection pane="bottomLeft" activeCell="I12" sqref="I12"/>
    </sheetView>
  </sheetViews>
  <sheetFormatPr defaultRowHeight="14.5" x14ac:dyDescent="0.35"/>
  <cols>
    <col min="1" max="1" width="44" customWidth="1"/>
    <col min="2" max="4" width="18" customWidth="1"/>
    <col min="5" max="5" width="44" customWidth="1"/>
  </cols>
  <sheetData>
    <row r="1" spans="1:5" x14ac:dyDescent="0.35">
      <c r="A1" s="2" t="s">
        <v>28</v>
      </c>
      <c r="B1" s="2" t="s">
        <v>29</v>
      </c>
      <c r="C1" s="2" t="s">
        <v>30</v>
      </c>
      <c r="D1" s="2" t="s">
        <v>31</v>
      </c>
      <c r="E1" s="2" t="s">
        <v>32</v>
      </c>
    </row>
    <row r="2" spans="1:5" x14ac:dyDescent="0.35">
      <c r="A2" s="6" t="s">
        <v>33</v>
      </c>
      <c r="B2" s="16"/>
      <c r="C2" s="16"/>
      <c r="D2" s="16"/>
      <c r="E2" s="13"/>
    </row>
    <row r="3" spans="1:5" ht="29" x14ac:dyDescent="0.35">
      <c r="A3" s="6" t="s">
        <v>34</v>
      </c>
      <c r="B3" s="16"/>
      <c r="C3" s="16"/>
      <c r="D3" s="16"/>
      <c r="E3" s="13"/>
    </row>
    <row r="4" spans="1:5" x14ac:dyDescent="0.35">
      <c r="A4" s="6" t="s">
        <v>35</v>
      </c>
      <c r="B4" s="16"/>
      <c r="C4" s="16"/>
      <c r="D4" s="16"/>
      <c r="E4" s="13"/>
    </row>
    <row r="5" spans="1:5" x14ac:dyDescent="0.35">
      <c r="A5" s="6" t="s">
        <v>36</v>
      </c>
      <c r="B5" s="16"/>
      <c r="C5" s="16"/>
      <c r="D5" s="16"/>
      <c r="E5" s="13"/>
    </row>
    <row r="6" spans="1:5" x14ac:dyDescent="0.35">
      <c r="A6" s="6" t="s">
        <v>37</v>
      </c>
      <c r="B6" s="16"/>
      <c r="C6" s="16"/>
      <c r="D6" s="16"/>
      <c r="E6" s="13"/>
    </row>
    <row r="7" spans="1:5" x14ac:dyDescent="0.35">
      <c r="A7" s="6" t="s">
        <v>38</v>
      </c>
      <c r="B7" s="16"/>
      <c r="C7" s="16"/>
      <c r="D7" s="16"/>
      <c r="E7" s="13"/>
    </row>
    <row r="8" spans="1:5" x14ac:dyDescent="0.35">
      <c r="A8" s="6" t="s">
        <v>39</v>
      </c>
      <c r="B8" s="16"/>
      <c r="C8" s="16"/>
      <c r="D8" s="16"/>
      <c r="E8" s="13"/>
    </row>
    <row r="9" spans="1:5" x14ac:dyDescent="0.35">
      <c r="A9" s="6" t="s">
        <v>40</v>
      </c>
      <c r="B9" s="16"/>
      <c r="C9" s="16"/>
      <c r="D9" s="16"/>
      <c r="E9" s="13"/>
    </row>
    <row r="10" spans="1:5" x14ac:dyDescent="0.35">
      <c r="A10" s="6" t="s">
        <v>41</v>
      </c>
      <c r="B10" s="16"/>
      <c r="C10" s="16"/>
      <c r="D10" s="16"/>
      <c r="E10" s="13"/>
    </row>
    <row r="11" spans="1:5" x14ac:dyDescent="0.35">
      <c r="A11" s="6"/>
      <c r="B11" s="1"/>
      <c r="C11" s="1"/>
      <c r="D11" s="1"/>
      <c r="E11" s="1"/>
    </row>
    <row r="12" spans="1:5" x14ac:dyDescent="0.35">
      <c r="A12" s="6"/>
      <c r="B12" s="1"/>
      <c r="C12" s="1"/>
      <c r="D12" s="1"/>
      <c r="E12" s="1"/>
    </row>
    <row r="13" spans="1:5" x14ac:dyDescent="0.35">
      <c r="A13" s="27" t="s">
        <v>42</v>
      </c>
      <c r="B13" s="26"/>
      <c r="C13" s="26"/>
      <c r="D13" s="26"/>
      <c r="E13" s="26"/>
    </row>
    <row r="14" spans="1:5" ht="29" x14ac:dyDescent="0.35">
      <c r="A14" s="5" t="s">
        <v>43</v>
      </c>
      <c r="B14" s="8" t="str">
        <f>IF(OR(B9="",B8=""),"",B9-B8)</f>
        <v/>
      </c>
      <c r="C14" s="8" t="str">
        <f>IF(OR(C9="",C8=""),"",C9-C8)</f>
        <v/>
      </c>
      <c r="D14" s="8" t="str">
        <f>IF(OR(D9="",D8=""),"",D9-D8)</f>
        <v/>
      </c>
      <c r="E14" s="6"/>
    </row>
  </sheetData>
  <sheetProtection algorithmName="SHA-512" hashValue="v+vQH3E7jbOTZXtvXYiaPTjC/MJHwl+vgW5p6ecUA2RXRVqk+gDDF1iPpcenvSpLZAA9E0uMrnsKbJurvbd7Hg==" saltValue="0VF80aDBe/DxGra0ETJmjA==" spinCount="100000" sheet="1" objects="1" scenarios="1"/>
  <mergeCells count="1">
    <mergeCell ref="A13:E13"/>
  </mergeCells>
  <dataValidations count="1">
    <dataValidation type="date" operator="greaterThan" allowBlank="1" sqref="B2 B3 B4 B5 B6 B7 B8 B9 B10 B19 B20 B21 B22 C2 C3 C4 C5 C6 C7 C8 C9 C10 C19 C20 C21 C22 D2 D3 D4 D5 D6 D7 D8 D9 D10 D19 D20 D21 D22 E19 E20 E21 E22 F19 F20 F21 F22 G19 G20 G21 G22" xr:uid="{00000000-0002-0000-0400-000000000000}">
      <formula1>DATE(2000,1,1)</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pane ySplit="1" topLeftCell="A2" activePane="bottomLeft" state="frozen"/>
      <selection activeCell="I12" sqref="I12"/>
      <selection pane="bottomLeft" activeCell="I12" sqref="I12"/>
    </sheetView>
  </sheetViews>
  <sheetFormatPr defaultRowHeight="14.5" x14ac:dyDescent="0.35"/>
  <cols>
    <col min="1" max="1" width="50.7265625" customWidth="1"/>
    <col min="2" max="2" width="58" customWidth="1"/>
    <col min="3" max="4" width="16" customWidth="1"/>
  </cols>
  <sheetData>
    <row r="1" spans="1:4" x14ac:dyDescent="0.35">
      <c r="A1" s="2" t="s">
        <v>44</v>
      </c>
      <c r="B1" s="2" t="s">
        <v>45</v>
      </c>
      <c r="C1" s="2" t="s">
        <v>46</v>
      </c>
      <c r="D1" s="2" t="s">
        <v>47</v>
      </c>
    </row>
    <row r="2" spans="1:4" x14ac:dyDescent="0.35">
      <c r="A2" s="1" t="s">
        <v>48</v>
      </c>
      <c r="B2" s="13"/>
      <c r="C2" s="14"/>
      <c r="D2" s="13"/>
    </row>
    <row r="3" spans="1:4" x14ac:dyDescent="0.35">
      <c r="A3" s="1" t="s">
        <v>49</v>
      </c>
      <c r="B3" s="13"/>
      <c r="C3" s="14"/>
      <c r="D3" s="13"/>
    </row>
    <row r="4" spans="1:4" x14ac:dyDescent="0.35">
      <c r="A4" s="1" t="s">
        <v>50</v>
      </c>
      <c r="B4" s="13"/>
      <c r="C4" s="14"/>
      <c r="D4" s="13"/>
    </row>
    <row r="5" spans="1:4" x14ac:dyDescent="0.35">
      <c r="A5" s="1" t="s">
        <v>51</v>
      </c>
      <c r="B5" s="13"/>
      <c r="C5" s="14"/>
      <c r="D5" s="13"/>
    </row>
    <row r="6" spans="1:4" x14ac:dyDescent="0.35">
      <c r="A6" s="1" t="s">
        <v>52</v>
      </c>
      <c r="B6" s="13"/>
      <c r="C6" s="14"/>
      <c r="D6" s="13"/>
    </row>
    <row r="7" spans="1:4" x14ac:dyDescent="0.35">
      <c r="A7" s="1" t="s">
        <v>53</v>
      </c>
      <c r="B7" s="13"/>
      <c r="C7" s="14"/>
      <c r="D7" s="13"/>
    </row>
    <row r="8" spans="1:4" x14ac:dyDescent="0.35">
      <c r="A8" s="1" t="s">
        <v>54</v>
      </c>
      <c r="B8" s="13"/>
      <c r="C8" s="14"/>
      <c r="D8" s="13"/>
    </row>
    <row r="9" spans="1:4" x14ac:dyDescent="0.35">
      <c r="A9" s="1" t="s">
        <v>55</v>
      </c>
      <c r="B9" s="13"/>
      <c r="C9" s="14"/>
      <c r="D9" s="13"/>
    </row>
    <row r="10" spans="1:4" x14ac:dyDescent="0.35">
      <c r="A10" s="13"/>
      <c r="B10" s="13"/>
      <c r="C10" s="13"/>
      <c r="D10" s="13"/>
    </row>
    <row r="11" spans="1:4" x14ac:dyDescent="0.35">
      <c r="A11" s="13"/>
      <c r="B11" s="13"/>
      <c r="C11" s="13"/>
      <c r="D11" s="13"/>
    </row>
    <row r="12" spans="1:4" x14ac:dyDescent="0.35">
      <c r="A12" s="13"/>
      <c r="B12" s="13"/>
      <c r="C12" s="13"/>
      <c r="D12" s="13"/>
    </row>
    <row r="13" spans="1:4" x14ac:dyDescent="0.35">
      <c r="A13" s="13"/>
      <c r="B13" s="13"/>
      <c r="C13" s="13"/>
      <c r="D13" s="13"/>
    </row>
    <row r="14" spans="1:4" x14ac:dyDescent="0.35">
      <c r="A14" s="13"/>
      <c r="B14" s="13"/>
      <c r="C14" s="13"/>
      <c r="D14" s="13"/>
    </row>
    <row r="15" spans="1:4" x14ac:dyDescent="0.35">
      <c r="A15" s="13"/>
      <c r="B15" s="13"/>
      <c r="C15" s="13"/>
      <c r="D15" s="13"/>
    </row>
    <row r="16" spans="1:4" x14ac:dyDescent="0.35">
      <c r="A16" s="13"/>
      <c r="B16" s="13"/>
      <c r="C16" s="13"/>
      <c r="D16" s="13"/>
    </row>
    <row r="17" spans="1:4" x14ac:dyDescent="0.35">
      <c r="A17" s="13"/>
      <c r="B17" s="13"/>
      <c r="C17" s="13"/>
      <c r="D17" s="13"/>
    </row>
    <row r="18" spans="1:4" x14ac:dyDescent="0.35">
      <c r="A18" s="13"/>
      <c r="B18" s="13"/>
      <c r="C18" s="13"/>
      <c r="D18" s="13"/>
    </row>
    <row r="19" spans="1:4" x14ac:dyDescent="0.35">
      <c r="A19" s="13"/>
      <c r="B19" s="13"/>
      <c r="C19" s="13"/>
      <c r="D19" s="13"/>
    </row>
    <row r="20" spans="1:4" x14ac:dyDescent="0.35">
      <c r="A20" s="13"/>
      <c r="B20" s="13"/>
      <c r="C20" s="13"/>
      <c r="D20" s="13"/>
    </row>
    <row r="21" spans="1:4" x14ac:dyDescent="0.35">
      <c r="A21" s="13"/>
      <c r="B21" s="13"/>
      <c r="C21" s="13"/>
      <c r="D21" s="13"/>
    </row>
    <row r="22" spans="1:4" x14ac:dyDescent="0.35">
      <c r="A22" s="13"/>
      <c r="B22" s="13"/>
      <c r="C22" s="13"/>
      <c r="D22" s="13"/>
    </row>
    <row r="23" spans="1:4" x14ac:dyDescent="0.35">
      <c r="A23" s="13"/>
      <c r="B23" s="13"/>
      <c r="C23" s="13"/>
      <c r="D23" s="13"/>
    </row>
    <row r="24" spans="1:4" x14ac:dyDescent="0.35">
      <c r="A24" s="13"/>
      <c r="B24" s="13"/>
      <c r="C24" s="13"/>
      <c r="D24" s="13"/>
    </row>
    <row r="25" spans="1:4" x14ac:dyDescent="0.35">
      <c r="A25" s="13"/>
      <c r="B25" s="13"/>
      <c r="C25" s="13"/>
      <c r="D25" s="13"/>
    </row>
    <row r="26" spans="1:4" x14ac:dyDescent="0.35">
      <c r="A26" s="13"/>
      <c r="B26" s="13"/>
      <c r="C26" s="13"/>
      <c r="D26" s="13"/>
    </row>
  </sheetData>
  <sheetProtection algorithmName="SHA-512" hashValue="ofc0iZC5T1n7TS7yvEhatMyRbEtGzW29/QFvH7DtX3I1ZJj08iiunUyzDbZQihHNZd9WFs4z+rm/Ueg+S+B0Mw==" saltValue="SjivE5q1ztwx8tnKRqTn0A==" spinCount="100000" sheet="1" objects="1" scenarios="1"/>
  <conditionalFormatting sqref="A2:D9">
    <cfRule type="expression" dxfId="2" priority="1">
      <formula>AND($D2="N",$C2&gt;0)</formula>
    </cfRule>
  </conditionalFormatting>
  <dataValidations count="2">
    <dataValidation type="decimal" operator="greaterThanOrEqual" allowBlank="1" sqref="B2 B3 B4 B5 B6 B7 B8 B9 B10 B12 B14 B15 B16 C2 C3 C4 C5 C6 C7 C8 C9 C10 C12 C14 C15 C16 D2 D3 D4 D5 D6 D7 D8 D9 D10 D12 D14 D15 D16 E2 E3 E4 E5 E6 E7 E8 E9 E10 E12 E14 E15 E16 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G5 G6 G7 G8 G9 G10 G12 G14 G15 G16" xr:uid="{00000000-0002-0000-0500-000000000000}">
      <formula1>0</formula1>
    </dataValidation>
    <dataValidation type="list" allowBlank="1" sqref="B2 B3 B4 B5 B6 B7 B8 B9 B10 B11 B12 C2 C3 C4 C5 C6 C7 C8 C9 C10 C11 C12 D2 D3 D4 D5 D6 D7 D8 D9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xr:uid="{00000000-0002-0000-0500-000001000000}">
      <formula1>"Y,N"</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6"/>
  <sheetViews>
    <sheetView workbookViewId="0">
      <pane ySplit="1" topLeftCell="A36" activePane="bottomLeft" state="frozen"/>
      <selection activeCell="I12" sqref="I12"/>
      <selection pane="bottomLeft" activeCell="I12" sqref="I12"/>
    </sheetView>
  </sheetViews>
  <sheetFormatPr defaultRowHeight="14.5" x14ac:dyDescent="0.35"/>
  <cols>
    <col min="1" max="1" width="44" customWidth="1"/>
    <col min="2" max="2" width="52" customWidth="1"/>
    <col min="3" max="4" width="18" customWidth="1"/>
  </cols>
  <sheetData>
    <row r="1" spans="1:4" x14ac:dyDescent="0.35">
      <c r="A1" s="2" t="s">
        <v>56</v>
      </c>
      <c r="B1" s="2" t="s">
        <v>57</v>
      </c>
      <c r="C1" s="2" t="s">
        <v>58</v>
      </c>
      <c r="D1" s="2" t="s">
        <v>59</v>
      </c>
    </row>
    <row r="2" spans="1:4" x14ac:dyDescent="0.35">
      <c r="A2" s="13"/>
      <c r="B2" s="13"/>
      <c r="C2" s="13"/>
      <c r="D2" s="13"/>
    </row>
    <row r="3" spans="1:4" x14ac:dyDescent="0.35">
      <c r="A3" s="13"/>
      <c r="B3" s="13"/>
      <c r="C3" s="13"/>
      <c r="D3" s="13"/>
    </row>
    <row r="4" spans="1:4" x14ac:dyDescent="0.35">
      <c r="A4" s="13"/>
      <c r="B4" s="13"/>
      <c r="C4" s="13"/>
      <c r="D4" s="13"/>
    </row>
    <row r="5" spans="1:4" x14ac:dyDescent="0.35">
      <c r="A5" s="13"/>
      <c r="B5" s="13"/>
      <c r="C5" s="13"/>
      <c r="D5" s="13"/>
    </row>
    <row r="6" spans="1:4" x14ac:dyDescent="0.35">
      <c r="A6" s="13"/>
      <c r="B6" s="13"/>
      <c r="C6" s="13"/>
      <c r="D6" s="13"/>
    </row>
    <row r="7" spans="1:4" x14ac:dyDescent="0.35">
      <c r="A7" s="13"/>
      <c r="B7" s="13"/>
      <c r="C7" s="13"/>
      <c r="D7" s="13"/>
    </row>
    <row r="8" spans="1:4" x14ac:dyDescent="0.35">
      <c r="A8" s="13"/>
      <c r="B8" s="13"/>
      <c r="C8" s="13"/>
      <c r="D8" s="13"/>
    </row>
    <row r="9" spans="1:4" x14ac:dyDescent="0.35">
      <c r="A9" s="13"/>
      <c r="B9" s="13"/>
      <c r="C9" s="13"/>
      <c r="D9" s="13"/>
    </row>
    <row r="10" spans="1:4" x14ac:dyDescent="0.35">
      <c r="A10" s="13"/>
      <c r="B10" s="13"/>
      <c r="C10" s="13"/>
      <c r="D10" s="13"/>
    </row>
    <row r="11" spans="1:4" x14ac:dyDescent="0.35">
      <c r="A11" s="13"/>
      <c r="B11" s="13"/>
      <c r="C11" s="13"/>
      <c r="D11" s="13"/>
    </row>
    <row r="12" spans="1:4" x14ac:dyDescent="0.35">
      <c r="A12" s="13"/>
      <c r="B12" s="13"/>
      <c r="C12" s="13"/>
      <c r="D12" s="13"/>
    </row>
    <row r="13" spans="1:4" x14ac:dyDescent="0.35">
      <c r="A13" s="13"/>
      <c r="B13" s="13"/>
      <c r="C13" s="13"/>
      <c r="D13" s="13"/>
    </row>
    <row r="14" spans="1:4" x14ac:dyDescent="0.35">
      <c r="A14" s="13"/>
      <c r="B14" s="13"/>
      <c r="C14" s="13"/>
      <c r="D14" s="13"/>
    </row>
    <row r="15" spans="1:4" x14ac:dyDescent="0.35">
      <c r="A15" s="13"/>
      <c r="B15" s="13"/>
      <c r="C15" s="13"/>
      <c r="D15" s="13"/>
    </row>
    <row r="16" spans="1:4" x14ac:dyDescent="0.35">
      <c r="A16" s="13"/>
      <c r="B16" s="13"/>
      <c r="C16" s="13"/>
      <c r="D16" s="13"/>
    </row>
    <row r="17" spans="1:4" x14ac:dyDescent="0.35">
      <c r="A17" s="13"/>
      <c r="B17" s="13"/>
      <c r="C17" s="13"/>
      <c r="D17" s="13"/>
    </row>
    <row r="18" spans="1:4" x14ac:dyDescent="0.35">
      <c r="A18" s="13"/>
      <c r="B18" s="13"/>
      <c r="C18" s="13"/>
      <c r="D18" s="13"/>
    </row>
    <row r="19" spans="1:4" x14ac:dyDescent="0.35">
      <c r="A19" s="13"/>
      <c r="B19" s="13"/>
      <c r="C19" s="13"/>
      <c r="D19" s="13"/>
    </row>
    <row r="20" spans="1:4" x14ac:dyDescent="0.35">
      <c r="A20" s="13"/>
      <c r="B20" s="13"/>
      <c r="C20" s="13"/>
      <c r="D20" s="13"/>
    </row>
    <row r="21" spans="1:4" x14ac:dyDescent="0.35">
      <c r="A21" s="13"/>
      <c r="B21" s="13"/>
      <c r="C21" s="13"/>
      <c r="D21" s="13"/>
    </row>
    <row r="22" spans="1:4" x14ac:dyDescent="0.35">
      <c r="A22" s="13"/>
      <c r="B22" s="13"/>
      <c r="C22" s="13"/>
      <c r="D22" s="13"/>
    </row>
    <row r="23" spans="1:4" x14ac:dyDescent="0.35">
      <c r="A23" s="13"/>
      <c r="B23" s="13"/>
      <c r="C23" s="13"/>
      <c r="D23" s="13"/>
    </row>
    <row r="24" spans="1:4" x14ac:dyDescent="0.35">
      <c r="A24" s="13"/>
      <c r="B24" s="13"/>
      <c r="C24" s="13"/>
      <c r="D24" s="13"/>
    </row>
    <row r="25" spans="1:4" x14ac:dyDescent="0.35">
      <c r="A25" s="13"/>
      <c r="B25" s="13"/>
      <c r="C25" s="13"/>
      <c r="D25" s="13"/>
    </row>
    <row r="26" spans="1:4" x14ac:dyDescent="0.35">
      <c r="A26" s="13"/>
      <c r="B26" s="13"/>
      <c r="C26" s="13"/>
      <c r="D26" s="13"/>
    </row>
    <row r="27" spans="1:4" x14ac:dyDescent="0.35">
      <c r="A27" s="13"/>
      <c r="B27" s="13"/>
      <c r="C27" s="13"/>
      <c r="D27" s="13"/>
    </row>
    <row r="28" spans="1:4" x14ac:dyDescent="0.35">
      <c r="A28" s="13"/>
      <c r="B28" s="13"/>
      <c r="C28" s="13"/>
      <c r="D28" s="13"/>
    </row>
    <row r="29" spans="1:4" x14ac:dyDescent="0.35">
      <c r="A29" s="13"/>
      <c r="B29" s="13"/>
      <c r="C29" s="13"/>
      <c r="D29" s="13"/>
    </row>
    <row r="30" spans="1:4" x14ac:dyDescent="0.35">
      <c r="A30" s="13"/>
      <c r="B30" s="13"/>
      <c r="C30" s="13"/>
      <c r="D30" s="13"/>
    </row>
    <row r="31" spans="1:4" x14ac:dyDescent="0.35">
      <c r="A31" s="13"/>
      <c r="B31" s="13"/>
      <c r="C31" s="13"/>
      <c r="D31" s="13"/>
    </row>
    <row r="32" spans="1:4" x14ac:dyDescent="0.35">
      <c r="A32" s="13"/>
      <c r="B32" s="13"/>
      <c r="C32" s="13"/>
      <c r="D32" s="13"/>
    </row>
    <row r="33" spans="1:4" x14ac:dyDescent="0.35">
      <c r="A33" s="13"/>
      <c r="B33" s="13"/>
      <c r="C33" s="13"/>
      <c r="D33" s="13"/>
    </row>
    <row r="34" spans="1:4" x14ac:dyDescent="0.35">
      <c r="A34" s="13"/>
      <c r="B34" s="13"/>
      <c r="C34" s="13"/>
      <c r="D34" s="13"/>
    </row>
    <row r="35" spans="1:4" x14ac:dyDescent="0.35">
      <c r="A35" s="13"/>
      <c r="B35" s="13"/>
      <c r="C35" s="13"/>
      <c r="D35" s="13"/>
    </row>
    <row r="36" spans="1:4" x14ac:dyDescent="0.35">
      <c r="A36" s="13"/>
      <c r="B36" s="13"/>
      <c r="C36" s="13"/>
      <c r="D36" s="13"/>
    </row>
    <row r="37" spans="1:4" x14ac:dyDescent="0.35">
      <c r="A37" s="13"/>
      <c r="B37" s="13"/>
      <c r="C37" s="13"/>
      <c r="D37" s="13"/>
    </row>
    <row r="38" spans="1:4" x14ac:dyDescent="0.35">
      <c r="A38" s="13"/>
      <c r="B38" s="13"/>
      <c r="C38" s="13"/>
      <c r="D38" s="13"/>
    </row>
    <row r="39" spans="1:4" x14ac:dyDescent="0.35">
      <c r="A39" s="13"/>
      <c r="B39" s="13"/>
      <c r="C39" s="13"/>
      <c r="D39" s="13"/>
    </row>
    <row r="40" spans="1:4" x14ac:dyDescent="0.35">
      <c r="A40" s="13"/>
      <c r="B40" s="13"/>
      <c r="C40" s="13"/>
      <c r="D40" s="13"/>
    </row>
    <row r="41" spans="1:4" x14ac:dyDescent="0.35">
      <c r="A41" s="13"/>
      <c r="B41" s="13"/>
      <c r="C41" s="13"/>
      <c r="D41" s="13"/>
    </row>
    <row r="42" spans="1:4" x14ac:dyDescent="0.35">
      <c r="A42" s="13"/>
      <c r="B42" s="13"/>
      <c r="C42" s="13"/>
      <c r="D42" s="13"/>
    </row>
    <row r="43" spans="1:4" x14ac:dyDescent="0.35">
      <c r="A43" s="13"/>
      <c r="B43" s="13"/>
      <c r="C43" s="13"/>
      <c r="D43" s="13"/>
    </row>
    <row r="44" spans="1:4" x14ac:dyDescent="0.35">
      <c r="A44" s="13"/>
      <c r="B44" s="13"/>
      <c r="C44" s="13"/>
      <c r="D44" s="13"/>
    </row>
    <row r="45" spans="1:4" x14ac:dyDescent="0.35">
      <c r="A45" s="13"/>
      <c r="B45" s="13"/>
      <c r="C45" s="13"/>
      <c r="D45" s="13"/>
    </row>
    <row r="46" spans="1:4" x14ac:dyDescent="0.35">
      <c r="A46" s="13"/>
      <c r="B46" s="13"/>
      <c r="C46" s="13"/>
      <c r="D46" s="13"/>
    </row>
    <row r="47" spans="1:4" x14ac:dyDescent="0.35">
      <c r="A47" s="13"/>
      <c r="B47" s="13"/>
      <c r="C47" s="13"/>
      <c r="D47" s="13"/>
    </row>
    <row r="48" spans="1:4" x14ac:dyDescent="0.35">
      <c r="A48" s="13"/>
      <c r="B48" s="13"/>
      <c r="C48" s="13"/>
      <c r="D48" s="13"/>
    </row>
    <row r="49" spans="1:4" x14ac:dyDescent="0.35">
      <c r="A49" s="13"/>
      <c r="B49" s="13"/>
      <c r="C49" s="13"/>
      <c r="D49" s="13"/>
    </row>
    <row r="50" spans="1:4" x14ac:dyDescent="0.35">
      <c r="A50" s="13"/>
      <c r="B50" s="13"/>
      <c r="C50" s="13"/>
      <c r="D50" s="13"/>
    </row>
    <row r="51" spans="1:4" x14ac:dyDescent="0.35">
      <c r="A51" s="13"/>
      <c r="B51" s="13"/>
      <c r="C51" s="13"/>
      <c r="D51" s="13"/>
    </row>
    <row r="52" spans="1:4" x14ac:dyDescent="0.35">
      <c r="A52" s="13"/>
      <c r="B52" s="13"/>
      <c r="C52" s="13"/>
      <c r="D52" s="13"/>
    </row>
    <row r="53" spans="1:4" x14ac:dyDescent="0.35">
      <c r="A53" s="1"/>
      <c r="B53" s="1"/>
      <c r="C53" s="1"/>
      <c r="D53" s="1"/>
    </row>
    <row r="54" spans="1:4" x14ac:dyDescent="0.35">
      <c r="A54" s="27" t="s">
        <v>42</v>
      </c>
      <c r="B54" s="26"/>
      <c r="C54" s="26"/>
      <c r="D54" s="26"/>
    </row>
    <row r="55" spans="1:4" x14ac:dyDescent="0.35">
      <c r="A55" s="5" t="s">
        <v>60</v>
      </c>
      <c r="B55" s="6">
        <f>COUNTIF(C2:C51,"High")</f>
        <v>0</v>
      </c>
      <c r="C55" s="6"/>
      <c r="D55" s="6"/>
    </row>
    <row r="56" spans="1:4" x14ac:dyDescent="0.35">
      <c r="A56" s="5" t="s">
        <v>61</v>
      </c>
      <c r="B56" s="6">
        <f>COUNTIF(D2:D51,"High")</f>
        <v>0</v>
      </c>
      <c r="C56" s="6"/>
      <c r="D56" s="6"/>
    </row>
  </sheetData>
  <sheetProtection algorithmName="SHA-512" hashValue="jKREQh8kjD79PMxV6WEgy8YS/p9/i2BpHsVkQwzP/C3qLNoYxS9HKiF4m7kk6sFQQUftSjCHpPWa3MrvbDGYbQ==" saltValue="us9cJwwt5jf2GSEQpM2ntg==" spinCount="100000" sheet="1" objects="1" scenarios="1"/>
  <mergeCells count="1">
    <mergeCell ref="A54:D54"/>
  </mergeCells>
  <dataValidations count="1">
    <dataValidation type="list" allowBlank="1" sqref="C2 C3 C4 C5 C6 C7 C8 C9 C10 C11 C12 C13 C14 C15 C16 C17 C18 C19 C20 C21 C22 C23 C24 C25 C26 C27 C28 C29 C30 C31 C32 C33 C34 C35 C36 C37 C38 C39 C40 C41 C42 C43 C44 C45 C46 C47 C48 C49 C50 C51 D2 D3 D4 D5 D6 D7 D8 D9 D10 D11 D12 D13 D14 D15 D16 D17 D18 D19 D20 D21 D22 D23 D24 D25 D26 D27 D28 D29 D30 D31 D32 D33 D34 D35 D36 D37 D38 D39 D40 D41 D42 D43 D44 D45 D46 D47 D48 D49 D50 D51" xr:uid="{00000000-0002-0000-0600-000000000000}">
      <formula1>"Low,Medium,High"</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6"/>
  <sheetViews>
    <sheetView workbookViewId="0">
      <pane ySplit="1" topLeftCell="A2" activePane="bottomLeft" state="frozen"/>
      <selection activeCell="B21" sqref="B21"/>
      <selection pane="bottomLeft" activeCell="I12" sqref="I12"/>
    </sheetView>
  </sheetViews>
  <sheetFormatPr defaultRowHeight="14.5" x14ac:dyDescent="0.35"/>
  <cols>
    <col min="1" max="1" width="46" customWidth="1"/>
    <col min="2" max="3" width="16" customWidth="1"/>
    <col min="4" max="4" width="60" customWidth="1"/>
    <col min="5" max="5" width="12" customWidth="1"/>
  </cols>
  <sheetData>
    <row r="1" spans="1:5" x14ac:dyDescent="0.35">
      <c r="A1" s="2" t="s">
        <v>62</v>
      </c>
      <c r="B1" s="2" t="s">
        <v>63</v>
      </c>
      <c r="C1" s="2" t="s">
        <v>64</v>
      </c>
      <c r="D1" s="2" t="s">
        <v>65</v>
      </c>
      <c r="E1" s="2" t="s">
        <v>66</v>
      </c>
    </row>
    <row r="2" spans="1:5" x14ac:dyDescent="0.35">
      <c r="A2" s="1" t="s">
        <v>67</v>
      </c>
      <c r="B2" s="13"/>
      <c r="C2" s="13"/>
      <c r="D2" s="13"/>
      <c r="E2" s="1" t="str">
        <f t="shared" ref="E2:E12" si="0">IF(OR(AND(B2="Y",C2="Y"),AND(B2="N",C2="N")),"CHECK","")</f>
        <v/>
      </c>
    </row>
    <row r="3" spans="1:5" x14ac:dyDescent="0.35">
      <c r="A3" s="1" t="s">
        <v>68</v>
      </c>
      <c r="B3" s="13"/>
      <c r="C3" s="13"/>
      <c r="D3" s="13"/>
      <c r="E3" s="1" t="str">
        <f t="shared" si="0"/>
        <v/>
      </c>
    </row>
    <row r="4" spans="1:5" x14ac:dyDescent="0.35">
      <c r="A4" s="1" t="s">
        <v>69</v>
      </c>
      <c r="B4" s="13"/>
      <c r="C4" s="13"/>
      <c r="D4" s="13"/>
      <c r="E4" s="1" t="str">
        <f t="shared" si="0"/>
        <v/>
      </c>
    </row>
    <row r="5" spans="1:5" x14ac:dyDescent="0.35">
      <c r="A5" s="1" t="s">
        <v>70</v>
      </c>
      <c r="B5" s="13"/>
      <c r="C5" s="13"/>
      <c r="D5" s="13"/>
      <c r="E5" s="1" t="str">
        <f t="shared" si="0"/>
        <v/>
      </c>
    </row>
    <row r="6" spans="1:5" x14ac:dyDescent="0.35">
      <c r="A6" s="1" t="s">
        <v>71</v>
      </c>
      <c r="B6" s="13"/>
      <c r="C6" s="13"/>
      <c r="D6" s="13"/>
      <c r="E6" s="1" t="str">
        <f t="shared" si="0"/>
        <v/>
      </c>
    </row>
    <row r="7" spans="1:5" ht="29" x14ac:dyDescent="0.35">
      <c r="A7" s="1" t="s">
        <v>72</v>
      </c>
      <c r="B7" s="13"/>
      <c r="C7" s="13"/>
      <c r="D7" s="13"/>
      <c r="E7" s="1" t="str">
        <f t="shared" si="0"/>
        <v/>
      </c>
    </row>
    <row r="8" spans="1:5" x14ac:dyDescent="0.35">
      <c r="A8" s="1" t="s">
        <v>73</v>
      </c>
      <c r="B8" s="13"/>
      <c r="C8" s="13"/>
      <c r="D8" s="13"/>
      <c r="E8" s="1" t="str">
        <f t="shared" si="0"/>
        <v/>
      </c>
    </row>
    <row r="9" spans="1:5" ht="29" x14ac:dyDescent="0.35">
      <c r="A9" s="1" t="s">
        <v>74</v>
      </c>
      <c r="B9" s="13"/>
      <c r="C9" s="13"/>
      <c r="D9" s="13"/>
      <c r="E9" s="1" t="str">
        <f t="shared" si="0"/>
        <v/>
      </c>
    </row>
    <row r="10" spans="1:5" ht="29" x14ac:dyDescent="0.35">
      <c r="A10" s="1" t="s">
        <v>75</v>
      </c>
      <c r="B10" s="13"/>
      <c r="C10" s="13" t="s">
        <v>76</v>
      </c>
      <c r="D10" s="13"/>
      <c r="E10" s="1" t="str">
        <f t="shared" si="0"/>
        <v/>
      </c>
    </row>
    <row r="11" spans="1:5" ht="29" x14ac:dyDescent="0.35">
      <c r="A11" s="1" t="s">
        <v>77</v>
      </c>
      <c r="B11" s="13"/>
      <c r="C11" s="13"/>
      <c r="D11" s="13"/>
      <c r="E11" s="1" t="str">
        <f t="shared" si="0"/>
        <v/>
      </c>
    </row>
    <row r="12" spans="1:5" ht="29" x14ac:dyDescent="0.35">
      <c r="A12" s="1" t="s">
        <v>78</v>
      </c>
      <c r="B12" s="13"/>
      <c r="C12" s="13"/>
      <c r="D12" s="13"/>
      <c r="E12" s="1" t="str">
        <f t="shared" si="0"/>
        <v/>
      </c>
    </row>
    <row r="13" spans="1:5" x14ac:dyDescent="0.35">
      <c r="A13" s="1"/>
      <c r="B13" s="1"/>
      <c r="C13" s="1"/>
      <c r="D13" s="1"/>
      <c r="E13" s="1"/>
    </row>
    <row r="14" spans="1:5" x14ac:dyDescent="0.35">
      <c r="A14" s="1"/>
      <c r="B14" s="1"/>
      <c r="C14" s="1"/>
      <c r="D14" s="1"/>
      <c r="E14" s="1"/>
    </row>
    <row r="15" spans="1:5" x14ac:dyDescent="0.35">
      <c r="A15" s="27" t="s">
        <v>42</v>
      </c>
      <c r="B15" s="26"/>
      <c r="C15" s="26"/>
      <c r="D15" s="26"/>
      <c r="E15" s="26"/>
    </row>
    <row r="16" spans="1:5" x14ac:dyDescent="0.35">
      <c r="A16" s="5" t="s">
        <v>79</v>
      </c>
      <c r="B16" s="6">
        <f>COUNTIF(C2:C12,"Y")</f>
        <v>0</v>
      </c>
      <c r="C16" s="6"/>
      <c r="D16" s="6"/>
      <c r="E16" s="6"/>
    </row>
  </sheetData>
  <sheetProtection algorithmName="SHA-512" hashValue="9J2RHVT6EB63bXJoAryhwYoIb3MQuAJ09hYW2KDEyfIq3nYPcDJC1QZB0Or/HtiNPfqAa0YWGyKhFN+obIv5pA==" saltValue="CBqA8kPgJL5Tw87BoO+3/g==" spinCount="100000" sheet="1" objects="1" scenarios="1"/>
  <mergeCells count="1">
    <mergeCell ref="A15:E15"/>
  </mergeCells>
  <conditionalFormatting sqref="A2:E12">
    <cfRule type="expression" dxfId="1" priority="1">
      <formula>$E2="CHECK"</formula>
    </cfRule>
    <cfRule type="expression" dxfId="0" priority="2">
      <formula>$C2="Y"</formula>
    </cfRule>
  </conditionalFormatting>
  <dataValidations count="1">
    <dataValidation type="list" allowBlank="1" sqref="B2 B3 B4 B5 B6 B7 B8 B9 B10 B11 B12 C2 C3 C4 C5 C6 C7 C8 C9 C10 C11 C12 D2 D3 D4 D5 D6 D7 D8 D9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xr:uid="{00000000-0002-0000-0700-000000000000}">
      <formula1>"Y,N"</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x14ac:dyDescent="0.35"/>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96864768B74A40AA567169562ABC0D" ma:contentTypeVersion="8" ma:contentTypeDescription="Create a new document." ma:contentTypeScope="" ma:versionID="a0aa1a21d7a2da2431f7cdee7426fd19">
  <xsd:schema xmlns:xsd="http://www.w3.org/2001/XMLSchema" xmlns:xs="http://www.w3.org/2001/XMLSchema" xmlns:p="http://schemas.microsoft.com/office/2006/metadata/properties" xmlns:ns2="a257a8ae-2025-49fc-84a3-99d2cbc9d28b" targetNamespace="http://schemas.microsoft.com/office/2006/metadata/properties" ma:root="true" ma:fieldsID="01792cf12a6e727e1a87fe03752454b7" ns2:_="">
    <xsd:import namespace="a257a8ae-2025-49fc-84a3-99d2cbc9d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57a8ae-2025-49fc-84a3-99d2cbc9d2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8A887C-63C0-484C-BC87-3D678CFF60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D55DF8-3590-4B1B-B7B3-3A2AA40D10C4}">
  <ds:schemaRefs>
    <ds:schemaRef ds:uri="http://schemas.microsoft.com/sharepoint/v3/contenttype/forms"/>
  </ds:schemaRefs>
</ds:datastoreItem>
</file>

<file path=customXml/itemProps3.xml><?xml version="1.0" encoding="utf-8"?>
<ds:datastoreItem xmlns:ds="http://schemas.openxmlformats.org/officeDocument/2006/customXml" ds:itemID="{576404F3-9C9A-4877-ACD9-0A7A0F408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57a8ae-2025-49fc-84a3-99d2cbc9d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Pricing Summary</vt:lpstr>
      <vt:lpstr>Cost Breakdown</vt:lpstr>
      <vt:lpstr>Schedule Summary</vt:lpstr>
      <vt:lpstr>General Conditions</vt:lpstr>
      <vt:lpstr>Risks &amp; Assumptions</vt:lpstr>
      <vt:lpstr>Scope Confirmation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Ruweda Hussein</cp:lastModifiedBy>
  <cp:revision/>
  <dcterms:created xsi:type="dcterms:W3CDTF">2026-04-21T18:47:36Z</dcterms:created>
  <dcterms:modified xsi:type="dcterms:W3CDTF">2026-04-28T22:34:06Z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0x0101003296864768B74A40AA567169562ABC0D</vt:lpwstr>
  </property>
  <property fmtid="{D5CDD505-2E9C-101B-9397-08002B2CF9AE}" pid="3" name="MediaServiceImageTags">
    <vt:lpwstr/>
  </property>
  <property fmtid="{D5CDD505-2E9C-101B-9397-08002B2CF9AE}" pid="4" name="Order">
    <vt:r8>631200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